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MFS Files\Ben Roberts Cafe\"/>
    </mc:Choice>
  </mc:AlternateContent>
  <xr:revisionPtr revIDLastSave="0" documentId="8_{95F696F3-232C-45CC-83D4-E0EC77BCBDA1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1" l="1"/>
  <c r="D28" i="1"/>
  <c r="D29" i="1"/>
  <c r="D30" i="1"/>
  <c r="D31" i="1"/>
  <c r="F29" i="1" l="1"/>
  <c r="F31" i="1"/>
  <c r="F30" i="1"/>
  <c r="F28" i="1"/>
  <c r="F27" i="1"/>
  <c r="F24" i="1"/>
  <c r="F23" i="1"/>
  <c r="F22" i="1"/>
  <c r="F21" i="1"/>
  <c r="F18" i="1"/>
  <c r="F17" i="1"/>
  <c r="F16" i="1"/>
  <c r="D32" i="1" l="1"/>
  <c r="D33" i="1" s="1"/>
  <c r="F35" i="1" l="1"/>
</calcChain>
</file>

<file path=xl/sharedStrings.xml><?xml version="1.0" encoding="utf-8"?>
<sst xmlns="http://schemas.openxmlformats.org/spreadsheetml/2006/main" count="51" uniqueCount="45">
  <si>
    <t>Total</t>
  </si>
  <si>
    <t>Qty</t>
  </si>
  <si>
    <t>Special requests:</t>
  </si>
  <si>
    <t>Contact person</t>
  </si>
  <si>
    <t>Business name</t>
  </si>
  <si>
    <t>Phone contact</t>
  </si>
  <si>
    <t>Email</t>
  </si>
  <si>
    <t>Business address</t>
  </si>
  <si>
    <t>Platters</t>
  </si>
  <si>
    <t>Turkish finger sandwiches</t>
  </si>
  <si>
    <t>Sweets</t>
  </si>
  <si>
    <t>Each</t>
  </si>
  <si>
    <t>Payment details:</t>
  </si>
  <si>
    <t xml:space="preserve">Date: </t>
  </si>
  <si>
    <t xml:space="preserve">Pick up time: </t>
  </si>
  <si>
    <t xml:space="preserve">Occasion: </t>
  </si>
  <si>
    <t xml:space="preserve">No of People: </t>
  </si>
  <si>
    <t>Thank you</t>
  </si>
  <si>
    <t>w: benrobertscafe.org.au</t>
  </si>
  <si>
    <t xml:space="preserve">10 Benang St Lawson  </t>
  </si>
  <si>
    <t>e: info@benrobertscafe.org.au</t>
  </si>
  <si>
    <t>When you visit or order food from Ben Roberts Café Lawson, you’re more than a customer – you’re supporting people with a disability.</t>
  </si>
  <si>
    <t>Imperial leg ham, cheddar, mustard, aioli &amp; greens (12 finger portions)</t>
  </si>
  <si>
    <r>
      <t xml:space="preserve">m: </t>
    </r>
    <r>
      <rPr>
        <b/>
        <sz val="11"/>
        <color theme="1"/>
        <rFont val="Open Sans"/>
        <family val="2"/>
      </rPr>
      <t xml:space="preserve">0434 314 254 </t>
    </r>
    <r>
      <rPr>
        <sz val="11"/>
        <color theme="1"/>
        <rFont val="Open Sans"/>
        <family val="2"/>
      </rPr>
      <t xml:space="preserve">                                                                                                       </t>
    </r>
    <r>
      <rPr>
        <b/>
        <sz val="11"/>
        <color theme="1"/>
        <rFont val="Open Sans"/>
        <family val="2"/>
      </rPr>
      <t xml:space="preserve">        </t>
    </r>
  </si>
  <si>
    <r>
      <t>ABN:</t>
    </r>
    <r>
      <rPr>
        <b/>
        <sz val="11"/>
        <color theme="1"/>
        <rFont val="Open Sans"/>
        <family val="2"/>
      </rPr>
      <t xml:space="preserve"> 91 530 248 271         </t>
    </r>
    <r>
      <rPr>
        <sz val="11"/>
        <color theme="1"/>
        <rFont val="Open Sans"/>
        <family val="2"/>
      </rPr>
      <t xml:space="preserve">                                                                               </t>
    </r>
  </si>
  <si>
    <t>Please select from the options below and email to info@benrobertscafe.org.au or call 0434 314 254. 
Half serves and special orders can be arranged on request. 
Please call 0434 314 254 or email so we can discuss your catering needs.</t>
  </si>
  <si>
    <r>
      <t xml:space="preserve">Roast vegetables, pesto, marinated fetta &amp; greens </t>
    </r>
    <r>
      <rPr>
        <b/>
        <sz val="10"/>
        <color theme="1"/>
        <rFont val="Open Sans"/>
        <family val="2"/>
      </rPr>
      <t>V</t>
    </r>
    <r>
      <rPr>
        <sz val="10"/>
        <color theme="1"/>
        <rFont val="Open Sans"/>
        <family val="2"/>
      </rPr>
      <t xml:space="preserve"> (12 finger portions)</t>
    </r>
  </si>
  <si>
    <r>
      <t xml:space="preserve">Antipasto - Imperial leg ham, salami, dips, marinated &amp; pickled vegetables </t>
    </r>
    <r>
      <rPr>
        <b/>
        <sz val="10"/>
        <color theme="1"/>
        <rFont val="Open Sans"/>
        <family val="2"/>
      </rPr>
      <t>GF</t>
    </r>
    <r>
      <rPr>
        <sz val="10"/>
        <color theme="1"/>
        <rFont val="Open Sans"/>
        <family val="2"/>
      </rPr>
      <t xml:space="preserve">  (serves 12-14)</t>
    </r>
  </si>
  <si>
    <r>
      <t xml:space="preserve">Antipasto - Selection of marinated and pickled vegetables &amp; dips </t>
    </r>
    <r>
      <rPr>
        <b/>
        <sz val="10"/>
        <color theme="1"/>
        <rFont val="Open Sans"/>
        <family val="2"/>
      </rPr>
      <t>GF</t>
    </r>
    <r>
      <rPr>
        <sz val="10"/>
        <color theme="1"/>
        <rFont val="Open Sans"/>
        <family val="2"/>
      </rPr>
      <t xml:space="preserve"> </t>
    </r>
    <r>
      <rPr>
        <b/>
        <sz val="10"/>
        <color theme="1"/>
        <rFont val="Open Sans"/>
        <family val="2"/>
      </rPr>
      <t>V</t>
    </r>
    <r>
      <rPr>
        <sz val="10"/>
        <color theme="1"/>
        <rFont val="Open Sans"/>
        <family val="2"/>
      </rPr>
      <t xml:space="preserve"> (serves 12 -14)</t>
    </r>
  </si>
  <si>
    <r>
      <t xml:space="preserve">Cheese - Selection of cheeses, dried fruit &amp; nuts, savoury crackers </t>
    </r>
    <r>
      <rPr>
        <b/>
        <sz val="10"/>
        <color theme="1"/>
        <rFont val="Open Sans"/>
        <family val="2"/>
      </rPr>
      <t>GF</t>
    </r>
    <r>
      <rPr>
        <sz val="10"/>
        <color theme="1"/>
        <rFont val="Open Sans"/>
        <family val="2"/>
      </rPr>
      <t xml:space="preserve"> </t>
    </r>
    <r>
      <rPr>
        <b/>
        <sz val="10"/>
        <color theme="1"/>
        <rFont val="Open Sans"/>
        <family val="2"/>
      </rPr>
      <t>V</t>
    </r>
    <r>
      <rPr>
        <sz val="10"/>
        <color theme="1"/>
        <rFont val="Open Sans"/>
        <family val="2"/>
      </rPr>
      <t xml:space="preserve"> (serves 12 -14)</t>
    </r>
  </si>
  <si>
    <r>
      <t xml:space="preserve">Fruit Platter - Selection of sweet, freshly sliced, seasonal fruit </t>
    </r>
    <r>
      <rPr>
        <b/>
        <sz val="10"/>
        <color theme="1"/>
        <rFont val="Open Sans"/>
        <family val="2"/>
      </rPr>
      <t xml:space="preserve"> GF V</t>
    </r>
    <r>
      <rPr>
        <sz val="10"/>
        <color theme="1"/>
        <rFont val="Open Sans"/>
        <family val="2"/>
      </rPr>
      <t xml:space="preserve"> (serves 12-14)</t>
    </r>
  </si>
  <si>
    <r>
      <t xml:space="preserve">Chocolate brownie  </t>
    </r>
    <r>
      <rPr>
        <b/>
        <sz val="10"/>
        <color theme="1"/>
        <rFont val="Open Sans"/>
        <family val="2"/>
      </rPr>
      <t>GF</t>
    </r>
    <r>
      <rPr>
        <sz val="10"/>
        <color theme="1"/>
        <rFont val="Open Sans"/>
        <family val="2"/>
      </rPr>
      <t xml:space="preserve"> </t>
    </r>
    <r>
      <rPr>
        <b/>
        <sz val="10"/>
        <color theme="1"/>
        <rFont val="Open Sans"/>
        <family val="2"/>
      </rPr>
      <t>V</t>
    </r>
    <r>
      <rPr>
        <sz val="10"/>
        <color theme="1"/>
        <rFont val="Open Sans"/>
        <family val="2"/>
      </rPr>
      <t xml:space="preserve"> - (12)</t>
    </r>
  </si>
  <si>
    <r>
      <t xml:space="preserve">Lemon coconut cake - A light baked lemon cake cut into bite size squares </t>
    </r>
    <r>
      <rPr>
        <b/>
        <sz val="10"/>
        <color theme="1"/>
        <rFont val="Open Sans"/>
        <family val="2"/>
      </rPr>
      <t>V</t>
    </r>
    <r>
      <rPr>
        <sz val="10"/>
        <color theme="1"/>
        <rFont val="Open Sans"/>
        <family val="2"/>
      </rPr>
      <t xml:space="preserve"> - (12)</t>
    </r>
  </si>
  <si>
    <r>
      <t>Blueberry crumble muffins</t>
    </r>
    <r>
      <rPr>
        <b/>
        <sz val="10"/>
        <color theme="1"/>
        <rFont val="Open Sans"/>
        <family val="2"/>
      </rPr>
      <t xml:space="preserve"> V</t>
    </r>
    <r>
      <rPr>
        <sz val="10"/>
        <color theme="1"/>
        <rFont val="Open Sans"/>
        <family val="2"/>
      </rPr>
      <t xml:space="preserve"> - (12)</t>
    </r>
  </si>
  <si>
    <r>
      <t xml:space="preserve">Raspberry crumble muffins </t>
    </r>
    <r>
      <rPr>
        <b/>
        <sz val="10"/>
        <color theme="1"/>
        <rFont val="Open Sans"/>
        <family val="2"/>
      </rPr>
      <t>V</t>
    </r>
    <r>
      <rPr>
        <sz val="10"/>
        <color theme="1"/>
        <rFont val="Open Sans"/>
        <family val="2"/>
      </rPr>
      <t xml:space="preserve"> - (12)</t>
    </r>
  </si>
  <si>
    <r>
      <t xml:space="preserve">Scones - Home made with Jam and Cream </t>
    </r>
    <r>
      <rPr>
        <b/>
        <sz val="10"/>
        <color theme="1"/>
        <rFont val="Open Sans"/>
        <family val="2"/>
      </rPr>
      <t>V</t>
    </r>
    <r>
      <rPr>
        <sz val="10"/>
        <color theme="1"/>
        <rFont val="Open Sans"/>
        <family val="2"/>
      </rPr>
      <t xml:space="preserve"> - (12)</t>
    </r>
  </si>
  <si>
    <r>
      <t xml:space="preserve">Roast vegetables, vegan pesto &amp; greens </t>
    </r>
    <r>
      <rPr>
        <b/>
        <sz val="10"/>
        <color theme="1"/>
        <rFont val="Open Sans"/>
        <family val="2"/>
      </rPr>
      <t>V</t>
    </r>
    <r>
      <rPr>
        <sz val="10"/>
        <color theme="1"/>
        <rFont val="Open Sans"/>
        <family val="2"/>
      </rPr>
      <t xml:space="preserve"> (12 finger portions)</t>
    </r>
  </si>
  <si>
    <t>A deposit of 50% is required with the balance payable on collection unless prior arrangements have been made.</t>
  </si>
  <si>
    <t>Deposit Amount</t>
  </si>
  <si>
    <t xml:space="preserve">Prices include GST                                                    Total Order (including GST) </t>
  </si>
  <si>
    <t>GST included in total order</t>
  </si>
  <si>
    <t>* Limited delivery may be available during Café hours. Fees may apply. No charge for pick up during Café hours. Pick Up or delivery outside Café hours will incur additional charges.</t>
  </si>
  <si>
    <t>Open Tues to Fri 8-00am-2-00pm    Sat 8-30am -1-30pm</t>
  </si>
  <si>
    <t>Catering Order Form</t>
  </si>
  <si>
    <t>(V10.2020)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</si>
</sst>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&quot;$&quot;* #,##0.00_-;\-&quot;$&quot;* #,##0.00_-;_-&quot;$&quot;* &quot;-&quot;??_-;_-@_-"/>
    <numFmt numFmtId="166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Open Sans"/>
      <family val="2"/>
    </font>
    <font>
      <b/>
      <i/>
      <sz val="16"/>
      <color theme="1"/>
      <name val="Open Sans"/>
      <family val="2"/>
    </font>
    <font>
      <sz val="11"/>
      <color theme="1"/>
      <name val="Open Sans"/>
      <family val="2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b/>
      <sz val="15"/>
      <color theme="1"/>
      <name val="Open Sans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Open Sans"/>
      <family val="2"/>
    </font>
    <font>
      <b/>
      <i/>
      <sz val="8"/>
      <color theme="1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5" fontId="5" fillId="0" borderId="0" xfId="1" applyFont="1" applyAlignment="1">
      <alignment horizontal="left" vertical="center"/>
    </xf>
    <xf numFmtId="164" fontId="3" fillId="4" borderId="1" xfId="2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5" fontId="8" fillId="0" borderId="0" xfId="1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165" fontId="6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9" fillId="3" borderId="1" xfId="1" applyFont="1" applyFill="1" applyBorder="1" applyAlignment="1">
      <alignment horizontal="left" vertical="center" wrapText="1"/>
    </xf>
    <xf numFmtId="166" fontId="9" fillId="3" borderId="1" xfId="2" applyNumberFormat="1" applyFont="1" applyFill="1" applyBorder="1" applyAlignment="1">
      <alignment vertical="center" wrapText="1"/>
    </xf>
    <xf numFmtId="165" fontId="9" fillId="2" borderId="1" xfId="1" applyFont="1" applyFill="1" applyBorder="1" applyAlignment="1">
      <alignment horizontal="left" vertical="center" wrapText="1"/>
    </xf>
    <xf numFmtId="166" fontId="9" fillId="2" borderId="1" xfId="2" applyNumberFormat="1" applyFont="1" applyFill="1" applyBorder="1" applyAlignment="1">
      <alignment vertical="center" wrapText="1"/>
    </xf>
    <xf numFmtId="165" fontId="9" fillId="4" borderId="1" xfId="1" applyFont="1" applyFill="1" applyBorder="1" applyAlignment="1">
      <alignment horizontal="left" vertical="center" wrapText="1"/>
    </xf>
    <xf numFmtId="166" fontId="9" fillId="4" borderId="1" xfId="2" applyNumberFormat="1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164" fontId="6" fillId="0" borderId="1" xfId="2" applyNumberFormat="1" applyFont="1" applyBorder="1" applyAlignment="1">
      <alignment vertical="center" wrapText="1"/>
    </xf>
    <xf numFmtId="164" fontId="9" fillId="2" borderId="1" xfId="2" applyNumberFormat="1" applyFont="1" applyFill="1" applyBorder="1" applyAlignment="1">
      <alignment vertical="center" wrapText="1"/>
    </xf>
    <xf numFmtId="164" fontId="9" fillId="3" borderId="1" xfId="2" applyNumberFormat="1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/>
    </xf>
    <xf numFmtId="164" fontId="4" fillId="0" borderId="4" xfId="2" applyFont="1" applyFill="1" applyBorder="1" applyAlignment="1">
      <alignment horizontal="center" vertical="center" wrapText="1"/>
    </xf>
    <xf numFmtId="164" fontId="4" fillId="0" borderId="5" xfId="2" applyFont="1" applyFill="1" applyBorder="1" applyAlignment="1">
      <alignment horizontal="center" vertical="center" wrapText="1"/>
    </xf>
    <xf numFmtId="164" fontId="4" fillId="0" borderId="6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8" fillId="2" borderId="5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0" fontId="12" fillId="2" borderId="1" xfId="3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quotePrefix="1" applyFont="1" applyAlignment="1">
      <alignment horizontal="right" vertical="center"/>
    </xf>
  </cellXfs>
  <cellStyles count="4">
    <cellStyle name="Comma" xfId="2" builtinId="3"/>
    <cellStyle name="Currency" xfId="1" builtinId="4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F99FD2"/>
      <color rgb="FFFFBA8B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876300</xdr:colOff>
      <xdr:row>0</xdr:row>
      <xdr:rowOff>95250</xdr:rowOff>
    </xdr:from>
    <xdr:to>
      <xdr:col>1</xdr:col>
      <xdr:colOff>4116300</xdr:colOff>
      <xdr:row>0</xdr:row>
      <xdr:rowOff>924306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E46BB9C-B4AA-4416-95CE-BD4100D3944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945"/>
        <a:stretch/>
      </xdr:blipFill>
      <xdr:spPr>
        <a:xfrm>
          <a:off x="2124075" y="95250"/>
          <a:ext cx="3240000" cy="829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7"/>
  <sheetViews>
    <sheetView tabSelected="1" zoomScaleNormal="100" workbookViewId="0">
      <selection activeCell="N2" sqref="N1:N2"/>
    </sheetView>
  </sheetViews>
  <sheetFormatPr defaultColWidth="8.85546875" defaultRowHeight="15" x14ac:dyDescent="0.25"/>
  <cols>
    <col min="1" max="1" width="18.7109375" style="4" customWidth="1"/>
    <col min="2" max="2" width="62.28515625" style="4" customWidth="1"/>
    <col min="3" max="3" width="6.7109375" style="4" customWidth="1"/>
    <col min="4" max="4" width="9.140625" style="5" customWidth="1"/>
    <col min="5" max="5" width="5" style="4" customWidth="1"/>
    <col min="6" max="6" width="12.28515625" style="4" customWidth="1"/>
    <col min="7" max="16384" width="8.85546875" style="4"/>
  </cols>
  <sheetData>
    <row r="1" spans="1:8" ht="75.75" customHeight="1" x14ac:dyDescent="0.25"/>
    <row r="2" spans="1:8" ht="27" x14ac:dyDescent="0.25">
      <c r="B2" s="62" t="s">
        <v>43</v>
      </c>
      <c r="C2" s="63"/>
      <c r="D2" s="63"/>
      <c r="E2" s="63"/>
      <c r="F2" s="64" t="s">
        <v>44</v>
      </c>
      <c r="G2" s="1"/>
      <c r="H2" s="1"/>
    </row>
    <row r="3" spans="1:8" s="3" customFormat="1" ht="17.100000000000001" customHeight="1" x14ac:dyDescent="0.25">
      <c r="A3" s="7" t="s">
        <v>23</v>
      </c>
      <c r="B3" s="7"/>
      <c r="C3" s="7"/>
      <c r="D3" s="7"/>
      <c r="E3" s="7"/>
      <c r="F3" s="8" t="s">
        <v>18</v>
      </c>
    </row>
    <row r="4" spans="1:8" s="3" customFormat="1" ht="17.100000000000001" customHeight="1" x14ac:dyDescent="0.25">
      <c r="A4" s="9" t="s">
        <v>19</v>
      </c>
      <c r="B4" s="7"/>
      <c r="C4" s="7"/>
      <c r="D4" s="7"/>
      <c r="E4" s="7"/>
      <c r="F4" s="8" t="s">
        <v>20</v>
      </c>
    </row>
    <row r="5" spans="1:8" s="3" customFormat="1" ht="17.100000000000001" customHeight="1" x14ac:dyDescent="0.25">
      <c r="A5" s="7" t="s">
        <v>24</v>
      </c>
      <c r="B5" s="7"/>
      <c r="C5" s="7"/>
      <c r="D5" s="7"/>
      <c r="E5" s="7"/>
      <c r="F5" s="8" t="s">
        <v>42</v>
      </c>
    </row>
    <row r="6" spans="1:8" s="3" customFormat="1" ht="12.75" customHeight="1" x14ac:dyDescent="0.25">
      <c r="A6" s="10"/>
      <c r="B6" s="10"/>
      <c r="C6" s="10"/>
      <c r="D6" s="11"/>
      <c r="E6" s="10"/>
      <c r="F6" s="10"/>
    </row>
    <row r="7" spans="1:8" s="3" customFormat="1" ht="20.100000000000001" customHeight="1" x14ac:dyDescent="0.25">
      <c r="A7" s="12" t="s">
        <v>3</v>
      </c>
      <c r="B7" s="13"/>
      <c r="C7" s="41" t="s">
        <v>13</v>
      </c>
      <c r="D7" s="41"/>
      <c r="E7" s="60"/>
      <c r="F7" s="42"/>
    </row>
    <row r="8" spans="1:8" s="3" customFormat="1" ht="20.100000000000001" customHeight="1" x14ac:dyDescent="0.25">
      <c r="A8" s="12" t="s">
        <v>4</v>
      </c>
      <c r="B8" s="13"/>
      <c r="C8" s="41" t="s">
        <v>14</v>
      </c>
      <c r="D8" s="41"/>
      <c r="E8" s="42"/>
      <c r="F8" s="42"/>
    </row>
    <row r="9" spans="1:8" s="3" customFormat="1" ht="20.100000000000001" customHeight="1" x14ac:dyDescent="0.25">
      <c r="A9" s="12" t="s">
        <v>5</v>
      </c>
      <c r="B9" s="13"/>
      <c r="C9" s="41" t="s">
        <v>15</v>
      </c>
      <c r="D9" s="41"/>
      <c r="E9" s="42"/>
      <c r="F9" s="42"/>
    </row>
    <row r="10" spans="1:8" s="3" customFormat="1" ht="20.100000000000001" customHeight="1" x14ac:dyDescent="0.25">
      <c r="A10" s="12" t="s">
        <v>6</v>
      </c>
      <c r="B10" s="61"/>
      <c r="C10" s="41" t="s">
        <v>16</v>
      </c>
      <c r="D10" s="41"/>
      <c r="E10" s="42"/>
      <c r="F10" s="42"/>
    </row>
    <row r="11" spans="1:8" s="3" customFormat="1" ht="20.100000000000001" customHeight="1" x14ac:dyDescent="0.25">
      <c r="A11" s="12" t="s">
        <v>7</v>
      </c>
      <c r="B11" s="14"/>
      <c r="C11" s="58"/>
      <c r="D11" s="58"/>
      <c r="E11" s="15"/>
      <c r="F11" s="16"/>
    </row>
    <row r="12" spans="1:8" s="3" customFormat="1" ht="17.100000000000001" customHeight="1" thickBot="1" x14ac:dyDescent="0.3">
      <c r="A12" s="9"/>
      <c r="B12" s="9"/>
      <c r="C12" s="9"/>
      <c r="D12" s="11"/>
      <c r="E12" s="7"/>
      <c r="F12" s="7"/>
    </row>
    <row r="13" spans="1:8" s="3" customFormat="1" ht="48.75" customHeight="1" thickBot="1" x14ac:dyDescent="0.3">
      <c r="A13" s="44" t="s">
        <v>25</v>
      </c>
      <c r="B13" s="45"/>
      <c r="C13" s="45"/>
      <c r="D13" s="45"/>
      <c r="E13" s="45"/>
      <c r="F13" s="46"/>
    </row>
    <row r="14" spans="1:8" s="3" customFormat="1" ht="17.100000000000001" customHeight="1" x14ac:dyDescent="0.25">
      <c r="A14" s="9"/>
      <c r="B14" s="9"/>
      <c r="C14" s="9"/>
      <c r="D14" s="11"/>
      <c r="E14" s="7"/>
      <c r="F14" s="7"/>
    </row>
    <row r="15" spans="1:8" s="3" customFormat="1" ht="17.100000000000001" customHeight="1" x14ac:dyDescent="0.25">
      <c r="A15" s="9" t="s">
        <v>9</v>
      </c>
      <c r="B15" s="9"/>
      <c r="C15" s="9"/>
      <c r="D15" s="17" t="s">
        <v>11</v>
      </c>
      <c r="E15" s="18" t="s">
        <v>1</v>
      </c>
      <c r="F15" s="18" t="s">
        <v>0</v>
      </c>
    </row>
    <row r="16" spans="1:8" s="2" customFormat="1" ht="20.100000000000001" customHeight="1" x14ac:dyDescent="0.25">
      <c r="A16" s="47" t="s">
        <v>22</v>
      </c>
      <c r="B16" s="47"/>
      <c r="C16" s="47"/>
      <c r="D16" s="19">
        <v>45</v>
      </c>
      <c r="E16" s="20"/>
      <c r="F16" s="29">
        <f>D16*E16</f>
        <v>0</v>
      </c>
    </row>
    <row r="17" spans="1:6" s="2" customFormat="1" ht="20.100000000000001" customHeight="1" x14ac:dyDescent="0.25">
      <c r="A17" s="47" t="s">
        <v>26</v>
      </c>
      <c r="B17" s="47"/>
      <c r="C17" s="47"/>
      <c r="D17" s="19">
        <v>35</v>
      </c>
      <c r="E17" s="20"/>
      <c r="F17" s="29">
        <f>D17*E17</f>
        <v>0</v>
      </c>
    </row>
    <row r="18" spans="1:6" s="2" customFormat="1" ht="20.100000000000001" customHeight="1" x14ac:dyDescent="0.25">
      <c r="A18" s="47" t="s">
        <v>36</v>
      </c>
      <c r="B18" s="47"/>
      <c r="C18" s="47"/>
      <c r="D18" s="19">
        <v>35</v>
      </c>
      <c r="E18" s="20"/>
      <c r="F18" s="29">
        <f>D18*E18</f>
        <v>0</v>
      </c>
    </row>
    <row r="19" spans="1:6" s="2" customFormat="1" ht="17.100000000000001" customHeight="1" x14ac:dyDescent="0.25">
      <c r="A19" s="52"/>
      <c r="B19" s="52"/>
      <c r="C19" s="52"/>
      <c r="D19" s="52"/>
      <c r="E19" s="52"/>
      <c r="F19" s="52"/>
    </row>
    <row r="20" spans="1:6" s="2" customFormat="1" ht="17.100000000000001" customHeight="1" x14ac:dyDescent="0.25">
      <c r="A20" s="59" t="s">
        <v>8</v>
      </c>
      <c r="B20" s="59"/>
      <c r="C20" s="59"/>
      <c r="D20" s="17" t="s">
        <v>11</v>
      </c>
      <c r="E20" s="18" t="s">
        <v>1</v>
      </c>
      <c r="F20" s="18" t="s">
        <v>0</v>
      </c>
    </row>
    <row r="21" spans="1:6" s="2" customFormat="1" ht="20.100000000000001" customHeight="1" x14ac:dyDescent="0.25">
      <c r="A21" s="32" t="s">
        <v>27</v>
      </c>
      <c r="B21" s="32"/>
      <c r="C21" s="32"/>
      <c r="D21" s="21">
        <v>85</v>
      </c>
      <c r="E21" s="22"/>
      <c r="F21" s="28">
        <f>D21*E21</f>
        <v>0</v>
      </c>
    </row>
    <row r="22" spans="1:6" s="2" customFormat="1" ht="20.100000000000001" customHeight="1" x14ac:dyDescent="0.25">
      <c r="A22" s="32" t="s">
        <v>28</v>
      </c>
      <c r="B22" s="32"/>
      <c r="C22" s="32"/>
      <c r="D22" s="21">
        <v>75</v>
      </c>
      <c r="E22" s="22"/>
      <c r="F22" s="28">
        <f>D22*E22</f>
        <v>0</v>
      </c>
    </row>
    <row r="23" spans="1:6" s="2" customFormat="1" ht="20.100000000000001" customHeight="1" x14ac:dyDescent="0.25">
      <c r="A23" s="32" t="s">
        <v>29</v>
      </c>
      <c r="B23" s="32"/>
      <c r="C23" s="32"/>
      <c r="D23" s="21">
        <v>75</v>
      </c>
      <c r="E23" s="22"/>
      <c r="F23" s="28">
        <f>D23*E23</f>
        <v>0</v>
      </c>
    </row>
    <row r="24" spans="1:6" s="2" customFormat="1" ht="20.100000000000001" customHeight="1" x14ac:dyDescent="0.25">
      <c r="A24" s="32" t="s">
        <v>30</v>
      </c>
      <c r="B24" s="32"/>
      <c r="C24" s="32"/>
      <c r="D24" s="21">
        <v>65</v>
      </c>
      <c r="E24" s="22"/>
      <c r="F24" s="28">
        <f>D24*E24</f>
        <v>0</v>
      </c>
    </row>
    <row r="25" spans="1:6" s="2" customFormat="1" ht="17.100000000000001" customHeight="1" x14ac:dyDescent="0.25">
      <c r="A25" s="52"/>
      <c r="B25" s="52"/>
      <c r="C25" s="52"/>
      <c r="D25" s="52"/>
      <c r="E25" s="52"/>
      <c r="F25" s="52"/>
    </row>
    <row r="26" spans="1:6" s="2" customFormat="1" ht="17.100000000000001" customHeight="1" x14ac:dyDescent="0.25">
      <c r="A26" s="59" t="s">
        <v>10</v>
      </c>
      <c r="B26" s="59"/>
      <c r="C26" s="59"/>
      <c r="D26" s="17" t="s">
        <v>11</v>
      </c>
      <c r="E26" s="18" t="s">
        <v>1</v>
      </c>
      <c r="F26" s="18" t="s">
        <v>0</v>
      </c>
    </row>
    <row r="27" spans="1:6" s="2" customFormat="1" ht="20.100000000000001" customHeight="1" x14ac:dyDescent="0.25">
      <c r="A27" s="50" t="s">
        <v>31</v>
      </c>
      <c r="B27" s="50"/>
      <c r="C27" s="50"/>
      <c r="D27" s="23">
        <f>3*12</f>
        <v>36</v>
      </c>
      <c r="E27" s="24"/>
      <c r="F27" s="6">
        <f>D27*E27</f>
        <v>0</v>
      </c>
    </row>
    <row r="28" spans="1:6" s="2" customFormat="1" ht="20.100000000000001" customHeight="1" x14ac:dyDescent="0.25">
      <c r="A28" s="50" t="s">
        <v>32</v>
      </c>
      <c r="B28" s="50"/>
      <c r="C28" s="50"/>
      <c r="D28" s="23">
        <f>3*12</f>
        <v>36</v>
      </c>
      <c r="E28" s="24"/>
      <c r="F28" s="6">
        <f t="shared" ref="F28:F31" si="0">D28*E28</f>
        <v>0</v>
      </c>
    </row>
    <row r="29" spans="1:6" s="2" customFormat="1" ht="20.100000000000001" customHeight="1" x14ac:dyDescent="0.25">
      <c r="A29" s="51" t="s">
        <v>35</v>
      </c>
      <c r="B29" s="51"/>
      <c r="C29" s="51"/>
      <c r="D29" s="23">
        <f>3*12</f>
        <v>36</v>
      </c>
      <c r="E29" s="24"/>
      <c r="F29" s="6">
        <f>D29*E29</f>
        <v>0</v>
      </c>
    </row>
    <row r="30" spans="1:6" s="2" customFormat="1" ht="20.100000000000001" customHeight="1" x14ac:dyDescent="0.25">
      <c r="A30" s="50" t="s">
        <v>33</v>
      </c>
      <c r="B30" s="50"/>
      <c r="C30" s="50"/>
      <c r="D30" s="23">
        <f>3.5*12</f>
        <v>42</v>
      </c>
      <c r="E30" s="24"/>
      <c r="F30" s="6">
        <f t="shared" si="0"/>
        <v>0</v>
      </c>
    </row>
    <row r="31" spans="1:6" s="2" customFormat="1" ht="20.100000000000001" customHeight="1" x14ac:dyDescent="0.25">
      <c r="A31" s="35" t="s">
        <v>34</v>
      </c>
      <c r="B31" s="36"/>
      <c r="C31" s="37"/>
      <c r="D31" s="23">
        <f>3.5*12</f>
        <v>42</v>
      </c>
      <c r="E31" s="24"/>
      <c r="F31" s="6">
        <f t="shared" si="0"/>
        <v>0</v>
      </c>
    </row>
    <row r="32" spans="1:6" s="2" customFormat="1" ht="20.100000000000001" customHeight="1" x14ac:dyDescent="0.25">
      <c r="A32" s="54" t="s">
        <v>39</v>
      </c>
      <c r="B32" s="54"/>
      <c r="C32" s="55"/>
      <c r="D32" s="38">
        <f>SUM(F27:F31)+SUM(F21:F24)+SUM(F16:F18)</f>
        <v>0</v>
      </c>
      <c r="E32" s="39"/>
      <c r="F32" s="40"/>
    </row>
    <row r="33" spans="1:8" s="2" customFormat="1" ht="20.100000000000001" customHeight="1" x14ac:dyDescent="0.25">
      <c r="A33" s="56" t="s">
        <v>40</v>
      </c>
      <c r="B33" s="56"/>
      <c r="C33" s="57"/>
      <c r="D33" s="38">
        <f>ROUND(D32/11,2)</f>
        <v>0</v>
      </c>
      <c r="E33" s="39"/>
      <c r="F33" s="40"/>
    </row>
    <row r="34" spans="1:8" s="2" customFormat="1" ht="17.100000000000001" customHeight="1" x14ac:dyDescent="0.25">
      <c r="A34" s="53"/>
      <c r="B34" s="53"/>
      <c r="C34" s="53"/>
      <c r="D34" s="53"/>
      <c r="E34" s="53"/>
      <c r="F34" s="53"/>
    </row>
    <row r="35" spans="1:8" s="3" customFormat="1" ht="33" customHeight="1" x14ac:dyDescent="0.25">
      <c r="A35" s="7" t="s">
        <v>12</v>
      </c>
      <c r="B35" s="26" t="s">
        <v>37</v>
      </c>
      <c r="C35" s="7"/>
      <c r="D35" s="30" t="s">
        <v>38</v>
      </c>
      <c r="E35" s="31"/>
      <c r="F35" s="27">
        <f>ROUNDUP(+D32*0.5,2)</f>
        <v>0</v>
      </c>
      <c r="G35" s="2"/>
      <c r="H35" s="2"/>
    </row>
    <row r="36" spans="1:8" s="3" customFormat="1" ht="17.100000000000001" customHeight="1" x14ac:dyDescent="0.25">
      <c r="A36" s="7"/>
      <c r="B36" s="7"/>
      <c r="C36" s="7"/>
      <c r="D36" s="11"/>
      <c r="E36" s="7"/>
      <c r="F36" s="7"/>
    </row>
    <row r="37" spans="1:8" s="3" customFormat="1" ht="17.100000000000001" customHeight="1" x14ac:dyDescent="0.25">
      <c r="A37" s="48" t="s">
        <v>2</v>
      </c>
      <c r="B37" s="49"/>
      <c r="C37" s="49"/>
      <c r="D37" s="49"/>
      <c r="E37" s="49"/>
      <c r="F37" s="49"/>
    </row>
    <row r="38" spans="1:8" s="3" customFormat="1" ht="17.100000000000001" customHeight="1" x14ac:dyDescent="0.25">
      <c r="A38" s="49"/>
      <c r="B38" s="49"/>
      <c r="C38" s="49"/>
      <c r="D38" s="49"/>
      <c r="E38" s="49"/>
      <c r="F38" s="49"/>
    </row>
    <row r="39" spans="1:8" s="3" customFormat="1" ht="47.25" customHeight="1" x14ac:dyDescent="0.25">
      <c r="A39" s="49"/>
      <c r="B39" s="49"/>
      <c r="C39" s="49"/>
      <c r="D39" s="49"/>
      <c r="E39" s="49"/>
      <c r="F39" s="49"/>
    </row>
    <row r="40" spans="1:8" s="3" customFormat="1" ht="33" customHeight="1" x14ac:dyDescent="0.25">
      <c r="A40" s="34" t="s">
        <v>41</v>
      </c>
      <c r="B40" s="34"/>
      <c r="C40" s="34"/>
      <c r="D40" s="34"/>
      <c r="E40" s="34"/>
      <c r="F40" s="34"/>
    </row>
    <row r="41" spans="1:8" s="3" customFormat="1" ht="9" customHeight="1" x14ac:dyDescent="0.25">
      <c r="A41" s="25"/>
      <c r="B41" s="25"/>
      <c r="C41" s="25"/>
      <c r="D41" s="25"/>
      <c r="E41" s="25"/>
      <c r="F41" s="25"/>
    </row>
    <row r="42" spans="1:8" s="3" customFormat="1" ht="30" customHeight="1" x14ac:dyDescent="0.25">
      <c r="A42" s="43" t="s">
        <v>17</v>
      </c>
      <c r="B42" s="43"/>
      <c r="C42" s="43"/>
      <c r="D42" s="43"/>
      <c r="E42" s="43"/>
      <c r="F42" s="43"/>
    </row>
    <row r="43" spans="1:8" s="1" customFormat="1" ht="41.25" customHeight="1" x14ac:dyDescent="0.25">
      <c r="A43" s="33" t="s">
        <v>21</v>
      </c>
      <c r="B43" s="33"/>
      <c r="C43" s="33"/>
      <c r="D43" s="33"/>
      <c r="E43" s="33"/>
      <c r="F43" s="33"/>
    </row>
    <row r="47" spans="1:8" ht="33.75" customHeight="1" x14ac:dyDescent="0.25"/>
  </sheetData>
  <mergeCells count="36">
    <mergeCell ref="A22:C22"/>
    <mergeCell ref="A37:F39"/>
    <mergeCell ref="A24:C24"/>
    <mergeCell ref="A27:C27"/>
    <mergeCell ref="E10:F10"/>
    <mergeCell ref="A28:C28"/>
    <mergeCell ref="A30:C30"/>
    <mergeCell ref="A29:C29"/>
    <mergeCell ref="A25:F25"/>
    <mergeCell ref="A34:F34"/>
    <mergeCell ref="A32:C32"/>
    <mergeCell ref="A33:C33"/>
    <mergeCell ref="C11:D11"/>
    <mergeCell ref="A20:C20"/>
    <mergeCell ref="A19:F19"/>
    <mergeCell ref="A26:C26"/>
    <mergeCell ref="A13:F13"/>
    <mergeCell ref="A16:C16"/>
    <mergeCell ref="A17:C17"/>
    <mergeCell ref="A18:C18"/>
    <mergeCell ref="A21:C21"/>
    <mergeCell ref="D35:E35"/>
    <mergeCell ref="A23:C23"/>
    <mergeCell ref="A43:F43"/>
    <mergeCell ref="A40:F40"/>
    <mergeCell ref="A31:C31"/>
    <mergeCell ref="D32:F32"/>
    <mergeCell ref="D33:F33"/>
    <mergeCell ref="C7:D7"/>
    <mergeCell ref="C8:D8"/>
    <mergeCell ref="C9:D9"/>
    <mergeCell ref="C10:D10"/>
    <mergeCell ref="E7:F7"/>
    <mergeCell ref="E8:F8"/>
    <mergeCell ref="E9:F9"/>
    <mergeCell ref="A42:F42"/>
  </mergeCells>
  <pageMargins left="0.49212598425196852" right="0.11811023622047245" top="0.11811023622047245" bottom="0" header="0.31496062992125984" footer="0.31496062992125984"/>
  <pageSetup paperSize="9" scale="84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Estella</dc:creator>
  <cp:lastModifiedBy>admin</cp:lastModifiedBy>
  <cp:lastPrinted>2020-09-23T00:20:39Z</cp:lastPrinted>
  <dcterms:created xsi:type="dcterms:W3CDTF">2018-10-20T22:55:06Z</dcterms:created>
  <dcterms:modified xsi:type="dcterms:W3CDTF">2020-09-23T00:21:11Z</dcterms:modified>
</cp:coreProperties>
</file>